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150" activeTab="2"/>
  </bookViews>
  <sheets>
    <sheet name="n p k" sheetId="1" r:id="rId1"/>
    <sheet name="n np k" sheetId="2" r:id="rId2"/>
    <sheet name="n npk k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<sst xmlns="http://schemas.openxmlformats.org/spreadsheetml/2006/main" count="282" uniqueCount="50">
  <si>
    <t xml:space="preserve"> มีแม่ปุ๋ย </t>
  </si>
  <si>
    <t>46-0-0</t>
  </si>
  <si>
    <t>0-46-0</t>
  </si>
  <si>
    <t>0-0-60</t>
  </si>
  <si>
    <t>จะคำนวณปุ๋ยตามสัดส่วนที่ต้องการได้อย่างไร</t>
  </si>
  <si>
    <t>N</t>
  </si>
  <si>
    <t>ถ้าปุ๋ยที่ต้องการมีสัดส่วนของธาตุอาหาร ดังนี้</t>
  </si>
  <si>
    <t xml:space="preserve">หนัก </t>
  </si>
  <si>
    <t>กก. มีธาตุอาหาร</t>
  </si>
  <si>
    <t>กก.</t>
  </si>
  <si>
    <t>ต้องการธาตุอาหาร N</t>
  </si>
  <si>
    <t>กก. ต้องชั่ง</t>
  </si>
  <si>
    <t>หนัก</t>
  </si>
  <si>
    <t>กก.มีธาตุอาหาร</t>
  </si>
  <si>
    <t>กก. ต้องชั่งปุ๋ย 0-0-60 หนัก</t>
  </si>
  <si>
    <t>รวมน้ำหนักปุ๋ยทั้ง 3 ชนิด จะได้เท่ากับ</t>
  </si>
  <si>
    <t xml:space="preserve">แต่ถ้าเราต้องการปุ๋ยผสมสัดส่วน </t>
  </si>
  <si>
    <t xml:space="preserve">เพื่อใส่ให้ต้นไม้ต้นละ </t>
  </si>
  <si>
    <t>รวม</t>
  </si>
  <si>
    <t>ดังนั้นจึงต้องชั่งปุ๋ยดังนี้</t>
  </si>
  <si>
    <t>กก./ต้น</t>
  </si>
  <si>
    <t>18-46-0</t>
  </si>
  <si>
    <t xml:space="preserve">กก. ต้องชั่ง </t>
  </si>
  <si>
    <t xml:space="preserve">มีธาตุอาหาร N </t>
  </si>
  <si>
    <t xml:space="preserve">ต้องการ N   </t>
  </si>
  <si>
    <t>กก. แต่ได้จาก</t>
  </si>
  <si>
    <t xml:space="preserve">กก. จึงต้องการ N จากปุ๋ย </t>
  </si>
  <si>
    <t>ต้น</t>
  </si>
  <si>
    <t xml:space="preserve">ถ้าต้องการใส่ปุ๋ยต้นไม้จำนวน </t>
  </si>
  <si>
    <t>(สามารถเลือกเปลี่ยนชนิดของแม่ปุ๋ยได้ตามกรณีที่ระบุข้างต้นเท่านั้น)</t>
  </si>
  <si>
    <t>(ต้องเปลี่ยนตัวเลขใน 3 ช่องนี้ให้เหมือนแม่ปุ๋ยช่องแรก)</t>
  </si>
  <si>
    <t>ปริมาณปุ๋ยที่ต้องการเปลี่ยนแปลงได้</t>
  </si>
  <si>
    <t>จำนวนต้นไม้ที่จะใส่ปุ๋ยเปลี่ยนแปลงได้</t>
  </si>
  <si>
    <t>บาท</t>
  </si>
  <si>
    <t>กก. ราคา</t>
  </si>
  <si>
    <t xml:space="preserve"> กก. ราคา</t>
  </si>
  <si>
    <t>ราคา</t>
  </si>
  <si>
    <t>จำนวน</t>
  </si>
  <si>
    <t>ต้นทุนปุ๋ยผสมเองสูตร</t>
  </si>
  <si>
    <t>15-15-15</t>
  </si>
  <si>
    <r>
      <t>P</t>
    </r>
    <r>
      <rPr>
        <vertAlign val="subscript"/>
        <sz val="14"/>
        <rFont val="Angsana News"/>
        <family val="1"/>
      </rPr>
      <t>2</t>
    </r>
    <r>
      <rPr>
        <sz val="14"/>
        <rFont val="Angsana News"/>
        <family val="1"/>
      </rPr>
      <t>O</t>
    </r>
    <r>
      <rPr>
        <vertAlign val="subscript"/>
        <sz val="14"/>
        <rFont val="Angsana News"/>
        <family val="1"/>
      </rPr>
      <t>5</t>
    </r>
  </si>
  <si>
    <r>
      <t>K</t>
    </r>
    <r>
      <rPr>
        <vertAlign val="subscript"/>
        <sz val="14"/>
        <rFont val="Angsana News"/>
        <family val="1"/>
      </rPr>
      <t>2</t>
    </r>
    <r>
      <rPr>
        <sz val="14"/>
        <rFont val="Angsana News"/>
        <family val="1"/>
      </rPr>
      <t>O</t>
    </r>
  </si>
  <si>
    <r>
      <t>ต้องการธาตุอาหาร P</t>
    </r>
    <r>
      <rPr>
        <vertAlign val="subscript"/>
        <sz val="14"/>
        <rFont val="Angsana News"/>
        <family val="1"/>
      </rPr>
      <t>2</t>
    </r>
    <r>
      <rPr>
        <sz val="14"/>
        <rFont val="Angsana News"/>
        <family val="1"/>
      </rPr>
      <t>O</t>
    </r>
    <r>
      <rPr>
        <vertAlign val="subscript"/>
        <sz val="14"/>
        <rFont val="Angsana News"/>
        <family val="1"/>
      </rPr>
      <t>5</t>
    </r>
  </si>
  <si>
    <r>
      <t>กก.และธาตุอาหาร K</t>
    </r>
    <r>
      <rPr>
        <vertAlign val="subscript"/>
        <sz val="14"/>
        <rFont val="Angsana News"/>
        <family val="1"/>
      </rPr>
      <t>2</t>
    </r>
    <r>
      <rPr>
        <sz val="14"/>
        <rFont val="Angsana News"/>
        <family val="1"/>
      </rPr>
      <t>O</t>
    </r>
  </si>
  <si>
    <r>
      <t>ต้องการ K</t>
    </r>
    <r>
      <rPr>
        <vertAlign val="subscript"/>
        <sz val="14"/>
        <rFont val="Angsana News"/>
        <family val="1"/>
      </rPr>
      <t>2</t>
    </r>
    <r>
      <rPr>
        <sz val="14"/>
        <rFont val="Angsana News"/>
        <family val="1"/>
      </rPr>
      <t xml:space="preserve">O   </t>
    </r>
  </si>
  <si>
    <r>
      <t>ต้องการธาตุอาหาร K</t>
    </r>
    <r>
      <rPr>
        <vertAlign val="subscript"/>
        <sz val="14"/>
        <rFont val="Angsana News"/>
        <family val="1"/>
      </rPr>
      <t>2</t>
    </r>
    <r>
      <rPr>
        <sz val="14"/>
        <rFont val="Angsana News"/>
        <family val="1"/>
      </rPr>
      <t>O</t>
    </r>
  </si>
  <si>
    <t>P2O5</t>
  </si>
  <si>
    <t>K2O</t>
  </si>
  <si>
    <t>ต้องการธาตุอาหาร P2O5</t>
  </si>
  <si>
    <t>ต้องการธาตุอาหาร K2O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</si>
</sst>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  <numFmt numFmtId="200" formatCode="0.0"/>
    <numFmt numFmtId="201" formatCode="0.00000"/>
    <numFmt numFmtId="202" formatCode="0.0000"/>
    <numFmt numFmtId="203" formatCode="0.000000"/>
  </numFmts>
  <fonts count="9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Angsana News"/>
      <family val="1"/>
    </font>
    <font>
      <vertAlign val="subscript"/>
      <sz val="14"/>
      <name val="Angsana News"/>
      <family val="1"/>
    </font>
    <font>
      <sz val="14"/>
      <color indexed="10"/>
      <name val="Angsana News"/>
      <family val="1"/>
    </font>
    <font>
      <sz val="14"/>
      <color indexed="52"/>
      <name val="Angsana News"/>
      <family val="1"/>
    </font>
    <font>
      <sz val="14"/>
      <color indexed="12"/>
      <name val="Angsana News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199" fontId="4" fillId="0" borderId="1" xfId="0" applyNumberFormat="1" applyFont="1" applyBorder="1" applyAlignment="1">
      <alignment horizontal="center"/>
    </xf>
    <xf numFmtId="200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4" fillId="3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66675</xdr:rowOff>
    </xdr:from>
    <xdr:to>
      <xdr:col>8</xdr:col>
      <xdr:colOff>200025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790575" y="113347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180975</xdr:colOff>
      <xdr:row>4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790575" y="10668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4</xdr:row>
      <xdr:rowOff>9525</xdr:rowOff>
    </xdr:from>
    <xdr:to>
      <xdr:col>8</xdr:col>
      <xdr:colOff>209550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5086350" y="1076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</xdr:row>
      <xdr:rowOff>9525</xdr:rowOff>
    </xdr:from>
    <xdr:to>
      <xdr:col>8</xdr:col>
      <xdr:colOff>209550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086350" y="2676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16</xdr:row>
      <xdr:rowOff>9525</xdr:rowOff>
    </xdr:from>
    <xdr:to>
      <xdr:col>8</xdr:col>
      <xdr:colOff>209550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5086350" y="42767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16</xdr:row>
      <xdr:rowOff>76200</xdr:rowOff>
    </xdr:from>
    <xdr:to>
      <xdr:col>8</xdr:col>
      <xdr:colOff>209550</xdr:colOff>
      <xdr:row>16</xdr:row>
      <xdr:rowOff>76200</xdr:rowOff>
    </xdr:to>
    <xdr:sp>
      <xdr:nvSpPr>
        <xdr:cNvPr id="6" name="Line 6"/>
        <xdr:cNvSpPr>
          <a:spLocks/>
        </xdr:cNvSpPr>
      </xdr:nvSpPr>
      <xdr:spPr>
        <a:xfrm>
          <a:off x="800100" y="434340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76200</xdr:rowOff>
    </xdr:from>
    <xdr:to>
      <xdr:col>8</xdr:col>
      <xdr:colOff>209550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>
          <a:off x="800100" y="274320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9525</xdr:rowOff>
    </xdr:from>
    <xdr:to>
      <xdr:col>1</xdr:col>
      <xdr:colOff>190500</xdr:colOff>
      <xdr:row>10</xdr:row>
      <xdr:rowOff>66675</xdr:rowOff>
    </xdr:to>
    <xdr:sp>
      <xdr:nvSpPr>
        <xdr:cNvPr id="8" name="Line 8"/>
        <xdr:cNvSpPr>
          <a:spLocks/>
        </xdr:cNvSpPr>
      </xdr:nvSpPr>
      <xdr:spPr>
        <a:xfrm flipV="1">
          <a:off x="800100" y="2676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16</xdr:row>
      <xdr:rowOff>9525</xdr:rowOff>
    </xdr:from>
    <xdr:to>
      <xdr:col>1</xdr:col>
      <xdr:colOff>190500</xdr:colOff>
      <xdr:row>16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800100" y="42767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19</xdr:row>
      <xdr:rowOff>9525</xdr:rowOff>
    </xdr:from>
    <xdr:to>
      <xdr:col>8</xdr:col>
      <xdr:colOff>209550</xdr:colOff>
      <xdr:row>19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5172075" y="507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76200</xdr:rowOff>
    </xdr:from>
    <xdr:to>
      <xdr:col>8</xdr:col>
      <xdr:colOff>209550</xdr:colOff>
      <xdr:row>19</xdr:row>
      <xdr:rowOff>76200</xdr:rowOff>
    </xdr:to>
    <xdr:sp>
      <xdr:nvSpPr>
        <xdr:cNvPr id="2" name="Line 2"/>
        <xdr:cNvSpPr>
          <a:spLocks/>
        </xdr:cNvSpPr>
      </xdr:nvSpPr>
      <xdr:spPr>
        <a:xfrm>
          <a:off x="800100" y="514350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9525</xdr:rowOff>
    </xdr:from>
    <xdr:to>
      <xdr:col>1</xdr:col>
      <xdr:colOff>190500</xdr:colOff>
      <xdr:row>19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800100" y="507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13</xdr:row>
      <xdr:rowOff>9525</xdr:rowOff>
    </xdr:from>
    <xdr:to>
      <xdr:col>8</xdr:col>
      <xdr:colOff>209550</xdr:colOff>
      <xdr:row>13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172075" y="3476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76200</xdr:rowOff>
    </xdr:from>
    <xdr:to>
      <xdr:col>8</xdr:col>
      <xdr:colOff>209550</xdr:colOff>
      <xdr:row>13</xdr:row>
      <xdr:rowOff>76200</xdr:rowOff>
    </xdr:to>
    <xdr:sp>
      <xdr:nvSpPr>
        <xdr:cNvPr id="5" name="Line 5"/>
        <xdr:cNvSpPr>
          <a:spLocks/>
        </xdr:cNvSpPr>
      </xdr:nvSpPr>
      <xdr:spPr>
        <a:xfrm>
          <a:off x="800100" y="354330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9525</xdr:rowOff>
    </xdr:from>
    <xdr:to>
      <xdr:col>1</xdr:col>
      <xdr:colOff>190500</xdr:colOff>
      <xdr:row>13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800100" y="3476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4</xdr:row>
      <xdr:rowOff>9525</xdr:rowOff>
    </xdr:from>
    <xdr:to>
      <xdr:col>8</xdr:col>
      <xdr:colOff>209550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5172075" y="1076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76200</xdr:rowOff>
    </xdr:from>
    <xdr:to>
      <xdr:col>8</xdr:col>
      <xdr:colOff>209550</xdr:colOff>
      <xdr:row>4</xdr:row>
      <xdr:rowOff>76200</xdr:rowOff>
    </xdr:to>
    <xdr:sp>
      <xdr:nvSpPr>
        <xdr:cNvPr id="8" name="Line 8"/>
        <xdr:cNvSpPr>
          <a:spLocks/>
        </xdr:cNvSpPr>
      </xdr:nvSpPr>
      <xdr:spPr>
        <a:xfrm>
          <a:off x="800100" y="114300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9525</xdr:rowOff>
    </xdr:from>
    <xdr:to>
      <xdr:col>1</xdr:col>
      <xdr:colOff>190500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800100" y="1076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21</xdr:row>
      <xdr:rowOff>9525</xdr:rowOff>
    </xdr:from>
    <xdr:to>
      <xdr:col>8</xdr:col>
      <xdr:colOff>209550</xdr:colOff>
      <xdr:row>21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5143500" y="5610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76200</xdr:rowOff>
    </xdr:from>
    <xdr:to>
      <xdr:col>8</xdr:col>
      <xdr:colOff>209550</xdr:colOff>
      <xdr:row>21</xdr:row>
      <xdr:rowOff>76200</xdr:rowOff>
    </xdr:to>
    <xdr:sp>
      <xdr:nvSpPr>
        <xdr:cNvPr id="2" name="Line 2"/>
        <xdr:cNvSpPr>
          <a:spLocks/>
        </xdr:cNvSpPr>
      </xdr:nvSpPr>
      <xdr:spPr>
        <a:xfrm>
          <a:off x="800100" y="5676900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9525</xdr:rowOff>
    </xdr:from>
    <xdr:to>
      <xdr:col>1</xdr:col>
      <xdr:colOff>190500</xdr:colOff>
      <xdr:row>21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800100" y="5610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13</xdr:row>
      <xdr:rowOff>9525</xdr:rowOff>
    </xdr:from>
    <xdr:to>
      <xdr:col>8</xdr:col>
      <xdr:colOff>209550</xdr:colOff>
      <xdr:row>13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143500" y="3476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76200</xdr:rowOff>
    </xdr:from>
    <xdr:to>
      <xdr:col>8</xdr:col>
      <xdr:colOff>209550</xdr:colOff>
      <xdr:row>13</xdr:row>
      <xdr:rowOff>76200</xdr:rowOff>
    </xdr:to>
    <xdr:sp>
      <xdr:nvSpPr>
        <xdr:cNvPr id="5" name="Line 5"/>
        <xdr:cNvSpPr>
          <a:spLocks/>
        </xdr:cNvSpPr>
      </xdr:nvSpPr>
      <xdr:spPr>
        <a:xfrm>
          <a:off x="800100" y="3543300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9525</xdr:rowOff>
    </xdr:from>
    <xdr:to>
      <xdr:col>1</xdr:col>
      <xdr:colOff>190500</xdr:colOff>
      <xdr:row>13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800100" y="3476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4</xdr:row>
      <xdr:rowOff>9525</xdr:rowOff>
    </xdr:from>
    <xdr:to>
      <xdr:col>8</xdr:col>
      <xdr:colOff>209550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5143500" y="1076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76200</xdr:rowOff>
    </xdr:from>
    <xdr:to>
      <xdr:col>8</xdr:col>
      <xdr:colOff>209550</xdr:colOff>
      <xdr:row>4</xdr:row>
      <xdr:rowOff>76200</xdr:rowOff>
    </xdr:to>
    <xdr:sp>
      <xdr:nvSpPr>
        <xdr:cNvPr id="8" name="Line 8"/>
        <xdr:cNvSpPr>
          <a:spLocks/>
        </xdr:cNvSpPr>
      </xdr:nvSpPr>
      <xdr:spPr>
        <a:xfrm>
          <a:off x="800100" y="1143000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9525</xdr:rowOff>
    </xdr:from>
    <xdr:to>
      <xdr:col>1</xdr:col>
      <xdr:colOff>190500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800100" y="1076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K43" sqref="K43"/>
    </sheetView>
  </sheetViews>
  <sheetFormatPr defaultColWidth="9.140625" defaultRowHeight="21.75"/>
  <sheetData>
    <row r="1" spans="1:10" s="1" customFormat="1" ht="21">
      <c r="A1" s="1">
        <v>1</v>
      </c>
      <c r="B1" s="1" t="s">
        <v>0</v>
      </c>
      <c r="C1" s="13" t="s">
        <v>1</v>
      </c>
      <c r="D1" s="13" t="s">
        <v>2</v>
      </c>
      <c r="E1" s="13" t="s">
        <v>3</v>
      </c>
      <c r="F1" s="1" t="s">
        <v>4</v>
      </c>
      <c r="G1" s="5"/>
      <c r="H1" s="5"/>
      <c r="I1" s="5"/>
      <c r="J1" s="25" t="s">
        <v>29</v>
      </c>
    </row>
    <row r="2" spans="8:10" s="1" customFormat="1" ht="21">
      <c r="H2" s="3" t="s">
        <v>5</v>
      </c>
      <c r="I2" s="3" t="s">
        <v>46</v>
      </c>
      <c r="J2" s="3" t="s">
        <v>47</v>
      </c>
    </row>
    <row r="3" spans="4:10" s="1" customFormat="1" ht="21">
      <c r="D3" s="1" t="s">
        <v>6</v>
      </c>
      <c r="H3" s="4">
        <v>12</v>
      </c>
      <c r="I3" s="4">
        <v>6</v>
      </c>
      <c r="J3" s="4">
        <v>18</v>
      </c>
    </row>
    <row r="4" spans="2:11" s="1" customFormat="1" ht="21">
      <c r="B4" s="1" t="str">
        <f>C1</f>
        <v>46-0-0</v>
      </c>
      <c r="C4" s="1" t="s">
        <v>7</v>
      </c>
      <c r="D4" s="1">
        <v>100</v>
      </c>
      <c r="E4" s="1" t="s">
        <v>8</v>
      </c>
      <c r="H4" s="23">
        <v>46</v>
      </c>
      <c r="I4" s="23">
        <v>0</v>
      </c>
      <c r="J4" s="23">
        <v>0</v>
      </c>
      <c r="K4" s="2" t="s">
        <v>9</v>
      </c>
    </row>
    <row r="5" spans="8:12" s="1" customFormat="1" ht="21">
      <c r="H5" s="22" t="s">
        <v>30</v>
      </c>
      <c r="I5" s="6"/>
      <c r="J5" s="6"/>
      <c r="K5" s="6"/>
      <c r="L5" s="7"/>
    </row>
    <row r="6" spans="2:10" s="1" customFormat="1" ht="21">
      <c r="B6" s="1" t="s">
        <v>10</v>
      </c>
      <c r="D6" s="1">
        <f>H4</f>
        <v>46</v>
      </c>
      <c r="E6" s="1" t="s">
        <v>11</v>
      </c>
      <c r="F6" s="2" t="str">
        <f>C1</f>
        <v>46-0-0</v>
      </c>
      <c r="G6" s="1" t="s">
        <v>12</v>
      </c>
      <c r="I6" s="1">
        <f>D4</f>
        <v>100</v>
      </c>
      <c r="J6" s="2" t="s">
        <v>9</v>
      </c>
    </row>
    <row r="7" spans="2:10" s="1" customFormat="1" ht="21">
      <c r="B7" s="1" t="s">
        <v>10</v>
      </c>
      <c r="D7" s="1">
        <f>H3</f>
        <v>12</v>
      </c>
      <c r="E7" s="1" t="s">
        <v>11</v>
      </c>
      <c r="F7" s="2" t="str">
        <f>F6</f>
        <v>46-0-0</v>
      </c>
      <c r="G7" s="1" t="s">
        <v>12</v>
      </c>
      <c r="I7" s="8">
        <f>I6*D7/D6</f>
        <v>26.08695652173913</v>
      </c>
      <c r="J7" s="2" t="s">
        <v>9</v>
      </c>
    </row>
    <row r="8" s="1" customFormat="1" ht="21"/>
    <row r="9" spans="8:11" s="1" customFormat="1" ht="21">
      <c r="H9" s="3" t="s">
        <v>5</v>
      </c>
      <c r="I9" s="3" t="s">
        <v>46</v>
      </c>
      <c r="J9" s="3" t="s">
        <v>47</v>
      </c>
      <c r="K9" s="2"/>
    </row>
    <row r="10" spans="2:11" s="1" customFormat="1" ht="21">
      <c r="B10" s="1" t="str">
        <f>D1</f>
        <v>0-46-0</v>
      </c>
      <c r="C10" s="1" t="s">
        <v>7</v>
      </c>
      <c r="D10" s="1">
        <v>100</v>
      </c>
      <c r="E10" s="1" t="s">
        <v>8</v>
      </c>
      <c r="H10" s="23">
        <v>0</v>
      </c>
      <c r="I10" s="23">
        <v>46</v>
      </c>
      <c r="J10" s="23">
        <v>0</v>
      </c>
      <c r="K10" s="2" t="s">
        <v>9</v>
      </c>
    </row>
    <row r="11" spans="8:12" s="1" customFormat="1" ht="21">
      <c r="H11" s="22" t="s">
        <v>30</v>
      </c>
      <c r="I11" s="6"/>
      <c r="J11" s="6"/>
      <c r="K11" s="7"/>
      <c r="L11" s="7"/>
    </row>
    <row r="12" spans="2:10" s="1" customFormat="1" ht="21">
      <c r="B12" s="1" t="s">
        <v>48</v>
      </c>
      <c r="D12" s="1">
        <f>I10</f>
        <v>46</v>
      </c>
      <c r="E12" s="1" t="s">
        <v>11</v>
      </c>
      <c r="F12" s="2" t="str">
        <f>B10</f>
        <v>0-46-0</v>
      </c>
      <c r="G12" s="1" t="s">
        <v>12</v>
      </c>
      <c r="I12" s="1">
        <f>D10</f>
        <v>100</v>
      </c>
      <c r="J12" s="2" t="s">
        <v>9</v>
      </c>
    </row>
    <row r="13" spans="2:10" s="1" customFormat="1" ht="21">
      <c r="B13" s="1" t="s">
        <v>48</v>
      </c>
      <c r="D13" s="1">
        <f>I3</f>
        <v>6</v>
      </c>
      <c r="E13" s="1" t="s">
        <v>11</v>
      </c>
      <c r="F13" s="2" t="str">
        <f>F12</f>
        <v>0-46-0</v>
      </c>
      <c r="G13" s="1" t="s">
        <v>12</v>
      </c>
      <c r="I13" s="8">
        <f>I12*D13/D12</f>
        <v>13.043478260869565</v>
      </c>
      <c r="J13" s="2" t="s">
        <v>9</v>
      </c>
    </row>
    <row r="14" spans="6:10" s="1" customFormat="1" ht="21">
      <c r="F14" s="2"/>
      <c r="I14" s="24"/>
      <c r="J14" s="11"/>
    </row>
    <row r="15" spans="8:10" s="1" customFormat="1" ht="21">
      <c r="H15" s="3" t="s">
        <v>5</v>
      </c>
      <c r="I15" s="3" t="s">
        <v>46</v>
      </c>
      <c r="J15" s="3" t="s">
        <v>47</v>
      </c>
    </row>
    <row r="16" spans="2:11" s="1" customFormat="1" ht="21">
      <c r="B16" s="1" t="str">
        <f>E1</f>
        <v>0-0-60</v>
      </c>
      <c r="C16" s="1" t="s">
        <v>7</v>
      </c>
      <c r="D16" s="1">
        <v>100</v>
      </c>
      <c r="E16" s="1" t="s">
        <v>13</v>
      </c>
      <c r="H16" s="23">
        <v>0</v>
      </c>
      <c r="I16" s="23">
        <v>0</v>
      </c>
      <c r="J16" s="23">
        <v>60</v>
      </c>
      <c r="K16" s="2" t="s">
        <v>9</v>
      </c>
    </row>
    <row r="17" spans="2:12" s="1" customFormat="1" ht="21">
      <c r="B17" s="5"/>
      <c r="H17" s="22" t="s">
        <v>30</v>
      </c>
      <c r="I17" s="6"/>
      <c r="J17" s="6"/>
      <c r="K17" s="7"/>
      <c r="L17" s="7"/>
    </row>
    <row r="18" spans="2:9" s="1" customFormat="1" ht="21">
      <c r="B18" s="1" t="s">
        <v>49</v>
      </c>
      <c r="D18" s="1">
        <f>J16</f>
        <v>60</v>
      </c>
      <c r="E18" s="1" t="s">
        <v>14</v>
      </c>
      <c r="H18" s="1">
        <f>D16</f>
        <v>100</v>
      </c>
      <c r="I18" s="2" t="s">
        <v>9</v>
      </c>
    </row>
    <row r="19" spans="2:9" s="1" customFormat="1" ht="21">
      <c r="B19" s="1" t="s">
        <v>49</v>
      </c>
      <c r="D19" s="1">
        <f>J3</f>
        <v>18</v>
      </c>
      <c r="E19" s="1" t="s">
        <v>14</v>
      </c>
      <c r="H19" s="8">
        <f>H18*D19/D18</f>
        <v>30</v>
      </c>
      <c r="I19" s="2" t="s">
        <v>9</v>
      </c>
    </row>
    <row r="20" s="1" customFormat="1" ht="21"/>
    <row r="21" spans="2:6" s="1" customFormat="1" ht="21">
      <c r="B21" s="1" t="s">
        <v>15</v>
      </c>
      <c r="E21" s="8">
        <f>I7+I13+H19</f>
        <v>69.13043478260869</v>
      </c>
      <c r="F21" s="2" t="s">
        <v>9</v>
      </c>
    </row>
    <row r="22" spans="2:11" s="1" customFormat="1" ht="21">
      <c r="B22" s="1" t="s">
        <v>16</v>
      </c>
      <c r="E22" s="3">
        <f>H3</f>
        <v>12</v>
      </c>
      <c r="F22" s="3">
        <f>I3</f>
        <v>6</v>
      </c>
      <c r="G22" s="3">
        <f>J3</f>
        <v>18</v>
      </c>
      <c r="H22" s="9" t="s">
        <v>17</v>
      </c>
      <c r="I22" s="9"/>
      <c r="J22" s="13">
        <v>2</v>
      </c>
      <c r="K22" s="2" t="s">
        <v>9</v>
      </c>
    </row>
    <row r="23" spans="10:12" s="1" customFormat="1" ht="21">
      <c r="J23" s="22" t="s">
        <v>31</v>
      </c>
      <c r="K23" s="6"/>
      <c r="L23" s="7"/>
    </row>
    <row r="24" spans="4:7" s="1" customFormat="1" ht="21">
      <c r="D24" s="14" t="str">
        <f>C1</f>
        <v>46-0-0</v>
      </c>
      <c r="E24" s="14" t="str">
        <f>D1</f>
        <v>0-46-0</v>
      </c>
      <c r="F24" s="14" t="str">
        <f>E1</f>
        <v>0-0-60</v>
      </c>
      <c r="G24" s="14" t="s">
        <v>18</v>
      </c>
    </row>
    <row r="25" spans="2:8" s="1" customFormat="1" ht="21">
      <c r="B25" s="15" t="s">
        <v>19</v>
      </c>
      <c r="C25" s="15"/>
      <c r="D25" s="16">
        <f>J22*I7/E21</f>
        <v>0.7547169811320755</v>
      </c>
      <c r="E25" s="16">
        <f>J22*I13/E21</f>
        <v>0.37735849056603776</v>
      </c>
      <c r="F25" s="16">
        <f>J22*H19/E21</f>
        <v>0.8679245283018869</v>
      </c>
      <c r="G25" s="19">
        <f>D25+E25+F25</f>
        <v>2.0000000000000004</v>
      </c>
      <c r="H25" s="3" t="s">
        <v>20</v>
      </c>
    </row>
    <row r="26" s="1" customFormat="1" ht="21"/>
    <row r="27" spans="2:10" s="1" customFormat="1" ht="21">
      <c r="B27" s="1" t="s">
        <v>28</v>
      </c>
      <c r="E27" s="13">
        <v>100</v>
      </c>
      <c r="F27" s="1" t="s">
        <v>27</v>
      </c>
      <c r="G27" s="22" t="s">
        <v>32</v>
      </c>
      <c r="H27" s="6"/>
      <c r="I27" s="7"/>
      <c r="J27" s="7"/>
    </row>
    <row r="28" spans="4:7" s="1" customFormat="1" ht="21">
      <c r="D28" s="14" t="str">
        <f>D24</f>
        <v>46-0-0</v>
      </c>
      <c r="E28" s="14" t="str">
        <f>E24</f>
        <v>0-46-0</v>
      </c>
      <c r="F28" s="14" t="str">
        <f>F24</f>
        <v>0-0-60</v>
      </c>
      <c r="G28" s="18" t="s">
        <v>18</v>
      </c>
    </row>
    <row r="29" spans="2:8" s="1" customFormat="1" ht="21">
      <c r="B29" s="15" t="s">
        <v>19</v>
      </c>
      <c r="C29" s="15"/>
      <c r="D29" s="17">
        <f>E27*D25</f>
        <v>75.47169811320755</v>
      </c>
      <c r="E29" s="17">
        <f>E27*E25</f>
        <v>37.735849056603776</v>
      </c>
      <c r="F29" s="17">
        <f>E27*F25</f>
        <v>86.7924528301887</v>
      </c>
      <c r="G29" s="19">
        <f>D29+E29+F29</f>
        <v>200.00000000000003</v>
      </c>
      <c r="H29" s="3" t="s">
        <v>9</v>
      </c>
    </row>
    <row r="30" s="1" customFormat="1" ht="21"/>
    <row r="31" s="1" customFormat="1" ht="21"/>
    <row r="32" spans="2:6" s="1" customFormat="1" ht="21">
      <c r="B32" s="1" t="str">
        <f>C1</f>
        <v>46-0-0</v>
      </c>
      <c r="C32" s="1">
        <v>1</v>
      </c>
      <c r="D32" s="1" t="s">
        <v>34</v>
      </c>
      <c r="E32" s="12">
        <v>16</v>
      </c>
      <c r="F32" s="20" t="s">
        <v>33</v>
      </c>
    </row>
    <row r="33" spans="2:6" s="1" customFormat="1" ht="21">
      <c r="B33" s="1" t="str">
        <f>B32</f>
        <v>46-0-0</v>
      </c>
      <c r="C33" s="8">
        <f>D25</f>
        <v>0.7547169811320755</v>
      </c>
      <c r="D33" s="1" t="s">
        <v>34</v>
      </c>
      <c r="E33" s="8">
        <f>E32*C33/C32</f>
        <v>12.075471698113208</v>
      </c>
      <c r="F33" s="20" t="s">
        <v>33</v>
      </c>
    </row>
    <row r="34" s="1" customFormat="1" ht="21"/>
    <row r="35" spans="2:6" s="1" customFormat="1" ht="21">
      <c r="B35" s="1" t="str">
        <f>D1</f>
        <v>0-46-0</v>
      </c>
      <c r="C35" s="1">
        <v>1</v>
      </c>
      <c r="D35" s="1" t="s">
        <v>34</v>
      </c>
      <c r="E35" s="12">
        <v>30</v>
      </c>
      <c r="F35" s="20" t="s">
        <v>33</v>
      </c>
    </row>
    <row r="36" spans="2:6" s="1" customFormat="1" ht="21">
      <c r="B36" s="1" t="str">
        <f>B35</f>
        <v>0-46-0</v>
      </c>
      <c r="C36" s="8">
        <f>E25</f>
        <v>0.37735849056603776</v>
      </c>
      <c r="D36" s="1" t="s">
        <v>34</v>
      </c>
      <c r="E36" s="8">
        <f>E35*C36/C35</f>
        <v>11.320754716981133</v>
      </c>
      <c r="F36" s="20" t="s">
        <v>33</v>
      </c>
    </row>
    <row r="37" s="1" customFormat="1" ht="21"/>
    <row r="38" spans="2:6" s="1" customFormat="1" ht="21">
      <c r="B38" s="1" t="str">
        <f>E1</f>
        <v>0-0-60</v>
      </c>
      <c r="C38" s="1">
        <v>1</v>
      </c>
      <c r="D38" s="1" t="s">
        <v>35</v>
      </c>
      <c r="E38" s="12">
        <v>20</v>
      </c>
      <c r="F38" s="20" t="s">
        <v>33</v>
      </c>
    </row>
    <row r="39" spans="2:5" s="1" customFormat="1" ht="21">
      <c r="B39" s="1" t="str">
        <f>B38</f>
        <v>0-0-60</v>
      </c>
      <c r="C39" s="8">
        <f>F25</f>
        <v>0.8679245283018869</v>
      </c>
      <c r="D39" s="1" t="s">
        <v>35</v>
      </c>
      <c r="E39" s="8">
        <f>E38*C39/C38</f>
        <v>17.358490566037737</v>
      </c>
    </row>
    <row r="40" s="1" customFormat="1" ht="21"/>
    <row r="41" spans="2:12" s="1" customFormat="1" ht="21">
      <c r="B41" s="1" t="s">
        <v>38</v>
      </c>
      <c r="D41" s="15">
        <f>H3</f>
        <v>12</v>
      </c>
      <c r="E41" s="15">
        <f>I3</f>
        <v>6</v>
      </c>
      <c r="F41" s="15">
        <f>J3</f>
        <v>18</v>
      </c>
      <c r="G41" s="2" t="s">
        <v>37</v>
      </c>
      <c r="H41" s="21">
        <f>G25</f>
        <v>2.0000000000000004</v>
      </c>
      <c r="I41" s="2" t="s">
        <v>20</v>
      </c>
      <c r="J41" s="2" t="s">
        <v>36</v>
      </c>
      <c r="K41" s="10">
        <f>E33+E36+E39</f>
        <v>40.75471698113208</v>
      </c>
      <c r="L41" s="1" t="s">
        <v>33</v>
      </c>
    </row>
    <row r="42" spans="2:12" s="1" customFormat="1" ht="21">
      <c r="B42" s="1" t="s">
        <v>38</v>
      </c>
      <c r="D42" s="15">
        <f>D41</f>
        <v>12</v>
      </c>
      <c r="E42" s="15">
        <f>E41</f>
        <v>6</v>
      </c>
      <c r="F42" s="15">
        <f>F41</f>
        <v>18</v>
      </c>
      <c r="G42" s="2" t="s">
        <v>37</v>
      </c>
      <c r="H42" s="1">
        <v>1</v>
      </c>
      <c r="I42" s="2" t="s">
        <v>20</v>
      </c>
      <c r="J42" s="2" t="s">
        <v>36</v>
      </c>
      <c r="K42" s="10">
        <f>K41*H42/H41</f>
        <v>20.377358490566035</v>
      </c>
      <c r="L42" s="1" t="s">
        <v>33</v>
      </c>
    </row>
    <row r="43" s="1" customFormat="1" ht="21"/>
    <row r="44" s="1" customFormat="1" ht="21"/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37">
      <selection activeCell="I46" sqref="I46"/>
    </sheetView>
  </sheetViews>
  <sheetFormatPr defaultColWidth="9.140625" defaultRowHeight="21.75"/>
  <cols>
    <col min="4" max="4" width="10.421875" style="0" customWidth="1"/>
  </cols>
  <sheetData>
    <row r="1" spans="1:6" s="1" customFormat="1" ht="21">
      <c r="A1" s="1">
        <v>2</v>
      </c>
      <c r="B1" s="1" t="s">
        <v>0</v>
      </c>
      <c r="C1" s="13" t="s">
        <v>1</v>
      </c>
      <c r="D1" s="13" t="s">
        <v>21</v>
      </c>
      <c r="E1" s="13" t="s">
        <v>3</v>
      </c>
      <c r="F1" s="1" t="s">
        <v>4</v>
      </c>
    </row>
    <row r="2" spans="8:10" s="1" customFormat="1" ht="21">
      <c r="H2" s="3" t="s">
        <v>5</v>
      </c>
      <c r="I2" s="3" t="s">
        <v>46</v>
      </c>
      <c r="J2" s="3" t="s">
        <v>47</v>
      </c>
    </row>
    <row r="3" spans="4:10" s="1" customFormat="1" ht="21">
      <c r="D3" s="1" t="s">
        <v>6</v>
      </c>
      <c r="H3" s="4">
        <v>12</v>
      </c>
      <c r="I3" s="4">
        <v>6</v>
      </c>
      <c r="J3" s="4">
        <v>18</v>
      </c>
    </row>
    <row r="4" spans="2:10" s="1" customFormat="1" ht="21">
      <c r="B4" s="15" t="str">
        <f>D1</f>
        <v>18-46-0</v>
      </c>
      <c r="C4" s="1" t="s">
        <v>12</v>
      </c>
      <c r="D4" s="1">
        <v>100</v>
      </c>
      <c r="E4" s="1" t="s">
        <v>13</v>
      </c>
      <c r="H4" s="23">
        <v>18</v>
      </c>
      <c r="I4" s="23">
        <v>46</v>
      </c>
      <c r="J4" s="23">
        <v>0</v>
      </c>
    </row>
    <row r="5" spans="2:12" s="1" customFormat="1" ht="21">
      <c r="B5" s="5"/>
      <c r="H5" s="22" t="s">
        <v>30</v>
      </c>
      <c r="I5" s="6"/>
      <c r="J5" s="6"/>
      <c r="K5" s="7"/>
      <c r="L5" s="7"/>
    </row>
    <row r="6" spans="2:10" s="1" customFormat="1" ht="21">
      <c r="B6" s="1" t="s">
        <v>48</v>
      </c>
      <c r="D6" s="1">
        <f>I4</f>
        <v>46</v>
      </c>
      <c r="E6" s="1" t="s">
        <v>22</v>
      </c>
      <c r="F6" s="1" t="str">
        <f>B4</f>
        <v>18-46-0</v>
      </c>
      <c r="G6" s="1" t="s">
        <v>12</v>
      </c>
      <c r="I6" s="1">
        <f>D4</f>
        <v>100</v>
      </c>
      <c r="J6" s="2" t="s">
        <v>9</v>
      </c>
    </row>
    <row r="7" spans="2:10" s="1" customFormat="1" ht="21">
      <c r="B7" s="1" t="s">
        <v>48</v>
      </c>
      <c r="D7" s="1">
        <f>I3</f>
        <v>6</v>
      </c>
      <c r="E7" s="1" t="s">
        <v>22</v>
      </c>
      <c r="F7" s="1" t="str">
        <f>F6</f>
        <v>18-46-0</v>
      </c>
      <c r="G7" s="1" t="s">
        <v>12</v>
      </c>
      <c r="I7" s="8">
        <f>I6*D7/D6</f>
        <v>13.043478260869565</v>
      </c>
      <c r="J7" s="2" t="s">
        <v>9</v>
      </c>
    </row>
    <row r="8" spans="2:9" s="1" customFormat="1" ht="21">
      <c r="B8" s="1" t="str">
        <f>D1</f>
        <v>18-46-0</v>
      </c>
      <c r="C8" s="1">
        <f>D4</f>
        <v>100</v>
      </c>
      <c r="D8" s="9" t="s">
        <v>9</v>
      </c>
      <c r="E8" s="1" t="s">
        <v>23</v>
      </c>
      <c r="G8" s="1">
        <f>H4</f>
        <v>18</v>
      </c>
      <c r="H8" s="1" t="s">
        <v>9</v>
      </c>
      <c r="I8" s="2"/>
    </row>
    <row r="9" spans="2:9" s="1" customFormat="1" ht="21">
      <c r="B9" s="1" t="str">
        <f>B8</f>
        <v>18-46-0</v>
      </c>
      <c r="C9" s="8">
        <f>I7</f>
        <v>13.043478260869565</v>
      </c>
      <c r="D9" s="9" t="s">
        <v>9</v>
      </c>
      <c r="E9" s="1" t="s">
        <v>23</v>
      </c>
      <c r="G9" s="8">
        <f>G8*C9/C8</f>
        <v>2.3478260869565215</v>
      </c>
      <c r="H9" s="1" t="s">
        <v>9</v>
      </c>
      <c r="I9" s="2"/>
    </row>
    <row r="10" spans="2:12" s="1" customFormat="1" ht="21">
      <c r="B10" s="1" t="s">
        <v>24</v>
      </c>
      <c r="C10" s="1">
        <f>H3</f>
        <v>12</v>
      </c>
      <c r="D10" s="1" t="s">
        <v>25</v>
      </c>
      <c r="F10" s="1" t="str">
        <f>B9</f>
        <v>18-46-0</v>
      </c>
      <c r="G10" s="8">
        <f>G9</f>
        <v>2.3478260869565215</v>
      </c>
      <c r="H10" s="1" t="s">
        <v>26</v>
      </c>
      <c r="J10" s="1" t="str">
        <f>C1</f>
        <v>46-0-0</v>
      </c>
      <c r="K10" s="8">
        <f>C10-G10</f>
        <v>9.652173913043478</v>
      </c>
      <c r="L10" s="1" t="s">
        <v>9</v>
      </c>
    </row>
    <row r="11" s="1" customFormat="1" ht="21"/>
    <row r="12" spans="8:10" s="1" customFormat="1" ht="21">
      <c r="H12" s="3" t="s">
        <v>5</v>
      </c>
      <c r="I12" s="3" t="s">
        <v>46</v>
      </c>
      <c r="J12" s="3" t="s">
        <v>47</v>
      </c>
    </row>
    <row r="13" spans="2:11" s="1" customFormat="1" ht="21">
      <c r="B13" s="15" t="str">
        <f>C1</f>
        <v>46-0-0</v>
      </c>
      <c r="C13" s="1" t="s">
        <v>12</v>
      </c>
      <c r="D13" s="1">
        <v>100</v>
      </c>
      <c r="E13" s="1" t="s">
        <v>8</v>
      </c>
      <c r="H13" s="23">
        <v>46</v>
      </c>
      <c r="I13" s="23">
        <v>0</v>
      </c>
      <c r="J13" s="23">
        <v>0</v>
      </c>
      <c r="K13" s="2" t="s">
        <v>9</v>
      </c>
    </row>
    <row r="14" spans="2:12" s="1" customFormat="1" ht="21">
      <c r="B14" s="5"/>
      <c r="H14" s="22" t="s">
        <v>30</v>
      </c>
      <c r="I14" s="6"/>
      <c r="J14" s="6"/>
      <c r="K14" s="7"/>
      <c r="L14" s="7"/>
    </row>
    <row r="15" spans="2:10" s="1" customFormat="1" ht="21">
      <c r="B15" s="1" t="s">
        <v>10</v>
      </c>
      <c r="D15" s="1">
        <f>H13</f>
        <v>46</v>
      </c>
      <c r="E15" s="1" t="s">
        <v>11</v>
      </c>
      <c r="F15" s="2" t="str">
        <f>B13</f>
        <v>46-0-0</v>
      </c>
      <c r="G15" s="1" t="s">
        <v>12</v>
      </c>
      <c r="H15" s="1">
        <f>D13</f>
        <v>100</v>
      </c>
      <c r="I15" s="10" t="s">
        <v>9</v>
      </c>
      <c r="J15" s="11"/>
    </row>
    <row r="16" spans="2:9" s="1" customFormat="1" ht="21">
      <c r="B16" s="1" t="s">
        <v>10</v>
      </c>
      <c r="D16" s="8">
        <f>K10</f>
        <v>9.652173913043478</v>
      </c>
      <c r="E16" s="1" t="s">
        <v>11</v>
      </c>
      <c r="F16" s="2" t="str">
        <f>F15</f>
        <v>46-0-0</v>
      </c>
      <c r="G16" s="1" t="s">
        <v>12</v>
      </c>
      <c r="H16" s="8">
        <f>H15*D16/D15</f>
        <v>20.982986767485823</v>
      </c>
      <c r="I16" s="2" t="s">
        <v>9</v>
      </c>
    </row>
    <row r="17" spans="4:9" s="1" customFormat="1" ht="21">
      <c r="D17" s="8"/>
      <c r="F17" s="2"/>
      <c r="H17" s="8"/>
      <c r="I17" s="2"/>
    </row>
    <row r="18" spans="8:10" s="1" customFormat="1" ht="21">
      <c r="H18" s="3" t="s">
        <v>5</v>
      </c>
      <c r="I18" s="3" t="s">
        <v>46</v>
      </c>
      <c r="J18" s="3" t="s">
        <v>47</v>
      </c>
    </row>
    <row r="19" spans="2:11" s="1" customFormat="1" ht="21">
      <c r="B19" s="15" t="str">
        <f>E1</f>
        <v>0-0-60</v>
      </c>
      <c r="C19" s="1" t="s">
        <v>7</v>
      </c>
      <c r="D19" s="1">
        <v>100</v>
      </c>
      <c r="E19" s="1" t="s">
        <v>13</v>
      </c>
      <c r="H19" s="23">
        <v>0</v>
      </c>
      <c r="I19" s="23">
        <v>0</v>
      </c>
      <c r="J19" s="23">
        <v>60</v>
      </c>
      <c r="K19" s="2" t="s">
        <v>9</v>
      </c>
    </row>
    <row r="20" spans="2:12" s="1" customFormat="1" ht="21">
      <c r="B20" s="5"/>
      <c r="H20" s="22" t="s">
        <v>30</v>
      </c>
      <c r="I20" s="6"/>
      <c r="J20" s="6"/>
      <c r="K20" s="7"/>
      <c r="L20" s="7"/>
    </row>
    <row r="21" spans="2:9" s="1" customFormat="1" ht="21">
      <c r="B21" s="1" t="s">
        <v>49</v>
      </c>
      <c r="D21" s="1">
        <f>J19</f>
        <v>60</v>
      </c>
      <c r="E21" s="1" t="s">
        <v>14</v>
      </c>
      <c r="H21" s="1">
        <f>D19</f>
        <v>100</v>
      </c>
      <c r="I21" s="2" t="s">
        <v>9</v>
      </c>
    </row>
    <row r="22" spans="2:9" s="1" customFormat="1" ht="21">
      <c r="B22" s="1" t="s">
        <v>49</v>
      </c>
      <c r="D22" s="1">
        <f>J3</f>
        <v>18</v>
      </c>
      <c r="E22" s="1" t="s">
        <v>14</v>
      </c>
      <c r="H22" s="8">
        <f>H21*D22/D21</f>
        <v>30</v>
      </c>
      <c r="I22" s="2" t="s">
        <v>9</v>
      </c>
    </row>
    <row r="23" s="1" customFormat="1" ht="21"/>
    <row r="24" spans="2:6" s="1" customFormat="1" ht="21">
      <c r="B24" s="1" t="s">
        <v>15</v>
      </c>
      <c r="E24" s="8">
        <f>I7+H16+H22</f>
        <v>64.02646502835539</v>
      </c>
      <c r="F24" s="2" t="s">
        <v>9</v>
      </c>
    </row>
    <row r="25" spans="2:11" s="1" customFormat="1" ht="21">
      <c r="B25" s="1" t="s">
        <v>16</v>
      </c>
      <c r="C25" s="12"/>
      <c r="D25" s="12"/>
      <c r="E25" s="3">
        <f>H3</f>
        <v>12</v>
      </c>
      <c r="F25" s="3">
        <f>I3</f>
        <v>6</v>
      </c>
      <c r="G25" s="3">
        <f>J3</f>
        <v>18</v>
      </c>
      <c r="H25" s="9" t="s">
        <v>17</v>
      </c>
      <c r="I25" s="9"/>
      <c r="J25" s="13">
        <v>2</v>
      </c>
      <c r="K25" s="2" t="s">
        <v>9</v>
      </c>
    </row>
    <row r="26" spans="10:12" s="1" customFormat="1" ht="21">
      <c r="J26" s="22" t="s">
        <v>31</v>
      </c>
      <c r="K26" s="6"/>
      <c r="L26" s="7"/>
    </row>
    <row r="27" spans="4:7" s="1" customFormat="1" ht="21">
      <c r="D27" s="14" t="str">
        <f>C1</f>
        <v>46-0-0</v>
      </c>
      <c r="E27" s="14" t="str">
        <f>D1</f>
        <v>18-46-0</v>
      </c>
      <c r="F27" s="14" t="str">
        <f>E1</f>
        <v>0-0-60</v>
      </c>
      <c r="G27" s="14" t="s">
        <v>18</v>
      </c>
    </row>
    <row r="28" spans="2:8" s="1" customFormat="1" ht="21">
      <c r="B28" s="15" t="s">
        <v>19</v>
      </c>
      <c r="C28" s="15"/>
      <c r="D28" s="16">
        <f>J25*H16/E24</f>
        <v>0.6554472984942427</v>
      </c>
      <c r="E28" s="16">
        <f>J25*I7/E24</f>
        <v>0.4074402125775022</v>
      </c>
      <c r="F28" s="16">
        <f>J25*H22/E24</f>
        <v>0.937112488928255</v>
      </c>
      <c r="G28" s="17">
        <f>D28+E28+F28</f>
        <v>2</v>
      </c>
      <c r="H28" s="3" t="s">
        <v>20</v>
      </c>
    </row>
    <row r="29" s="1" customFormat="1" ht="21"/>
    <row r="30" spans="2:10" s="1" customFormat="1" ht="21">
      <c r="B30" s="1" t="s">
        <v>28</v>
      </c>
      <c r="E30" s="13">
        <v>100</v>
      </c>
      <c r="F30" s="1" t="s">
        <v>27</v>
      </c>
      <c r="G30" s="22" t="s">
        <v>32</v>
      </c>
      <c r="H30" s="6"/>
      <c r="I30" s="7"/>
      <c r="J30" s="7"/>
    </row>
    <row r="31" spans="4:7" s="1" customFormat="1" ht="21">
      <c r="D31" s="14" t="str">
        <f>D27</f>
        <v>46-0-0</v>
      </c>
      <c r="E31" s="14" t="str">
        <f>E27</f>
        <v>18-46-0</v>
      </c>
      <c r="F31" s="14" t="str">
        <f>F27</f>
        <v>0-0-60</v>
      </c>
      <c r="G31" s="18" t="s">
        <v>18</v>
      </c>
    </row>
    <row r="32" spans="2:8" s="1" customFormat="1" ht="21">
      <c r="B32" s="15" t="s">
        <v>19</v>
      </c>
      <c r="C32" s="15"/>
      <c r="D32" s="17">
        <f>E30*D28</f>
        <v>65.54472984942427</v>
      </c>
      <c r="E32" s="17">
        <f>E30*E28</f>
        <v>40.74402125775022</v>
      </c>
      <c r="F32" s="17">
        <f>E30*F28</f>
        <v>93.71124889282551</v>
      </c>
      <c r="G32" s="19">
        <f>D32+E32+F32</f>
        <v>200</v>
      </c>
      <c r="H32" s="3" t="s">
        <v>9</v>
      </c>
    </row>
    <row r="33" s="1" customFormat="1" ht="21"/>
    <row r="34" spans="2:6" s="1" customFormat="1" ht="21">
      <c r="B34" s="1" t="str">
        <f>C1</f>
        <v>46-0-0</v>
      </c>
      <c r="C34" s="1">
        <v>1</v>
      </c>
      <c r="D34" s="1" t="s">
        <v>34</v>
      </c>
      <c r="E34" s="12">
        <v>16</v>
      </c>
      <c r="F34" s="20" t="s">
        <v>33</v>
      </c>
    </row>
    <row r="35" spans="2:6" s="1" customFormat="1" ht="21">
      <c r="B35" s="1" t="str">
        <f>B34</f>
        <v>46-0-0</v>
      </c>
      <c r="C35" s="8">
        <f>D28</f>
        <v>0.6554472984942427</v>
      </c>
      <c r="D35" s="1" t="s">
        <v>34</v>
      </c>
      <c r="E35" s="8">
        <f>E34*C35/C34</f>
        <v>10.487156775907883</v>
      </c>
      <c r="F35" s="20" t="s">
        <v>33</v>
      </c>
    </row>
    <row r="36" s="1" customFormat="1" ht="21"/>
    <row r="37" spans="2:6" s="1" customFormat="1" ht="21">
      <c r="B37" s="1" t="str">
        <f>D1</f>
        <v>18-46-0</v>
      </c>
      <c r="C37" s="1">
        <v>1</v>
      </c>
      <c r="D37" s="1" t="s">
        <v>34</v>
      </c>
      <c r="E37" s="12">
        <v>35</v>
      </c>
      <c r="F37" s="20" t="s">
        <v>33</v>
      </c>
    </row>
    <row r="38" spans="2:6" s="1" customFormat="1" ht="21">
      <c r="B38" s="1" t="str">
        <f>B37</f>
        <v>18-46-0</v>
      </c>
      <c r="C38" s="8">
        <f>E28</f>
        <v>0.4074402125775022</v>
      </c>
      <c r="D38" s="1" t="s">
        <v>34</v>
      </c>
      <c r="E38" s="8">
        <f>E37*C38/C37</f>
        <v>14.260407440212576</v>
      </c>
      <c r="F38" s="20" t="s">
        <v>33</v>
      </c>
    </row>
    <row r="39" s="1" customFormat="1" ht="21"/>
    <row r="40" spans="2:6" s="1" customFormat="1" ht="21">
      <c r="B40" s="1" t="str">
        <f>E1</f>
        <v>0-0-60</v>
      </c>
      <c r="C40" s="1">
        <v>1</v>
      </c>
      <c r="D40" s="1" t="s">
        <v>35</v>
      </c>
      <c r="E40" s="12">
        <v>20</v>
      </c>
      <c r="F40" s="20" t="s">
        <v>33</v>
      </c>
    </row>
    <row r="41" spans="2:6" s="1" customFormat="1" ht="21">
      <c r="B41" s="1" t="str">
        <f>B40</f>
        <v>0-0-60</v>
      </c>
      <c r="C41" s="8">
        <f>F28</f>
        <v>0.937112488928255</v>
      </c>
      <c r="D41" s="1" t="s">
        <v>35</v>
      </c>
      <c r="E41" s="8">
        <f>E40*C41/C40</f>
        <v>18.7422497785651</v>
      </c>
      <c r="F41" s="20" t="s">
        <v>33</v>
      </c>
    </row>
    <row r="42" s="1" customFormat="1" ht="21"/>
    <row r="43" spans="2:12" s="1" customFormat="1" ht="21">
      <c r="B43" s="1" t="s">
        <v>38</v>
      </c>
      <c r="D43" s="15">
        <f>H3</f>
        <v>12</v>
      </c>
      <c r="E43" s="15">
        <f>I3</f>
        <v>6</v>
      </c>
      <c r="F43" s="15">
        <f>J3</f>
        <v>18</v>
      </c>
      <c r="G43" s="2" t="s">
        <v>37</v>
      </c>
      <c r="H43" s="21">
        <f>G28</f>
        <v>2</v>
      </c>
      <c r="I43" s="2" t="s">
        <v>20</v>
      </c>
      <c r="J43" s="2" t="s">
        <v>36</v>
      </c>
      <c r="K43" s="10">
        <f>E35+E38+E41</f>
        <v>43.48981399468556</v>
      </c>
      <c r="L43" s="1" t="s">
        <v>33</v>
      </c>
    </row>
    <row r="44" spans="2:12" s="1" customFormat="1" ht="21">
      <c r="B44" s="1" t="s">
        <v>38</v>
      </c>
      <c r="D44" s="15">
        <f>D43</f>
        <v>12</v>
      </c>
      <c r="E44" s="15">
        <f>E43</f>
        <v>6</v>
      </c>
      <c r="F44" s="15">
        <f>F43</f>
        <v>18</v>
      </c>
      <c r="G44" s="2" t="s">
        <v>37</v>
      </c>
      <c r="H44" s="1">
        <v>1</v>
      </c>
      <c r="I44" s="2" t="s">
        <v>20</v>
      </c>
      <c r="J44" s="2" t="s">
        <v>36</v>
      </c>
      <c r="K44" s="10">
        <f>K43*H44/H43</f>
        <v>21.74490699734278</v>
      </c>
      <c r="L44" s="1" t="s">
        <v>33</v>
      </c>
    </row>
    <row r="45" s="1" customFormat="1" ht="21"/>
    <row r="46" s="1" customFormat="1" ht="21"/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40">
      <selection activeCell="J38" sqref="J38"/>
    </sheetView>
  </sheetViews>
  <sheetFormatPr defaultColWidth="9.140625" defaultRowHeight="21.75"/>
  <cols>
    <col min="2" max="2" width="10.00390625" style="0" customWidth="1"/>
  </cols>
  <sheetData>
    <row r="1" spans="1:6" s="1" customFormat="1" ht="21">
      <c r="A1" s="1">
        <v>3</v>
      </c>
      <c r="B1" s="1" t="s">
        <v>0</v>
      </c>
      <c r="C1" s="13" t="s">
        <v>1</v>
      </c>
      <c r="D1" s="13" t="s">
        <v>39</v>
      </c>
      <c r="E1" s="13" t="s">
        <v>3</v>
      </c>
      <c r="F1" s="1" t="s">
        <v>4</v>
      </c>
    </row>
    <row r="2" spans="8:10" s="1" customFormat="1" ht="21">
      <c r="H2" s="3" t="s">
        <v>5</v>
      </c>
      <c r="I2" s="3" t="s">
        <v>40</v>
      </c>
      <c r="J2" s="3" t="s">
        <v>41</v>
      </c>
    </row>
    <row r="3" spans="4:10" s="1" customFormat="1" ht="21">
      <c r="D3" s="1" t="s">
        <v>6</v>
      </c>
      <c r="H3" s="4">
        <v>12</v>
      </c>
      <c r="I3" s="4">
        <v>6</v>
      </c>
      <c r="J3" s="4">
        <v>18</v>
      </c>
    </row>
    <row r="4" spans="2:10" s="1" customFormat="1" ht="21">
      <c r="B4" s="15" t="str">
        <f>D1</f>
        <v>15-15-15</v>
      </c>
      <c r="C4" s="1" t="s">
        <v>12</v>
      </c>
      <c r="D4" s="1">
        <v>100</v>
      </c>
      <c r="E4" s="1" t="s">
        <v>13</v>
      </c>
      <c r="H4" s="23">
        <v>15</v>
      </c>
      <c r="I4" s="23">
        <v>15</v>
      </c>
      <c r="J4" s="23">
        <v>15</v>
      </c>
    </row>
    <row r="5" spans="2:12" s="1" customFormat="1" ht="21">
      <c r="B5" s="5"/>
      <c r="H5" s="22" t="s">
        <v>30</v>
      </c>
      <c r="I5" s="6"/>
      <c r="J5" s="6"/>
      <c r="K5" s="7"/>
      <c r="L5" s="7"/>
    </row>
    <row r="6" spans="2:10" s="1" customFormat="1" ht="21">
      <c r="B6" s="1" t="s">
        <v>42</v>
      </c>
      <c r="D6" s="1">
        <f>I4</f>
        <v>15</v>
      </c>
      <c r="E6" s="1" t="s">
        <v>22</v>
      </c>
      <c r="F6" s="1" t="str">
        <f>B4</f>
        <v>15-15-15</v>
      </c>
      <c r="G6" s="1" t="s">
        <v>12</v>
      </c>
      <c r="I6" s="1">
        <f>D4</f>
        <v>100</v>
      </c>
      <c r="J6" s="2" t="s">
        <v>9</v>
      </c>
    </row>
    <row r="7" spans="2:10" s="1" customFormat="1" ht="21">
      <c r="B7" s="1" t="s">
        <v>42</v>
      </c>
      <c r="D7" s="1">
        <f>I3</f>
        <v>6</v>
      </c>
      <c r="E7" s="1" t="s">
        <v>22</v>
      </c>
      <c r="F7" s="1" t="str">
        <f>F6</f>
        <v>15-15-15</v>
      </c>
      <c r="G7" s="1" t="s">
        <v>12</v>
      </c>
      <c r="I7" s="8">
        <f>I6*D7/D6</f>
        <v>40</v>
      </c>
      <c r="J7" s="2" t="s">
        <v>9</v>
      </c>
    </row>
    <row r="8" spans="2:11" s="1" customFormat="1" ht="21">
      <c r="B8" s="1" t="str">
        <f>D1</f>
        <v>15-15-15</v>
      </c>
      <c r="C8" s="1">
        <f>D4</f>
        <v>100</v>
      </c>
      <c r="D8" s="9" t="s">
        <v>9</v>
      </c>
      <c r="E8" s="1" t="s">
        <v>23</v>
      </c>
      <c r="G8" s="1">
        <f>H4</f>
        <v>15</v>
      </c>
      <c r="H8" s="1" t="s">
        <v>43</v>
      </c>
      <c r="I8" s="2"/>
      <c r="J8" s="1">
        <f>J4</f>
        <v>15</v>
      </c>
      <c r="K8" s="1" t="s">
        <v>9</v>
      </c>
    </row>
    <row r="9" spans="2:11" s="1" customFormat="1" ht="21">
      <c r="B9" s="1" t="str">
        <f>B8</f>
        <v>15-15-15</v>
      </c>
      <c r="C9" s="8">
        <f>I7</f>
        <v>40</v>
      </c>
      <c r="D9" s="9" t="s">
        <v>9</v>
      </c>
      <c r="E9" s="1" t="s">
        <v>23</v>
      </c>
      <c r="G9" s="8">
        <f>G8*C9/C8</f>
        <v>6</v>
      </c>
      <c r="H9" s="1" t="s">
        <v>43</v>
      </c>
      <c r="I9" s="2"/>
      <c r="J9" s="1">
        <f>J8*C9/C8</f>
        <v>6</v>
      </c>
      <c r="K9" s="1" t="s">
        <v>9</v>
      </c>
    </row>
    <row r="10" spans="2:12" s="1" customFormat="1" ht="21">
      <c r="B10" s="1" t="s">
        <v>24</v>
      </c>
      <c r="C10" s="1">
        <f>H3</f>
        <v>12</v>
      </c>
      <c r="D10" s="1" t="s">
        <v>25</v>
      </c>
      <c r="F10" s="1" t="str">
        <f>B9</f>
        <v>15-15-15</v>
      </c>
      <c r="G10" s="8">
        <f>G9</f>
        <v>6</v>
      </c>
      <c r="H10" s="1" t="s">
        <v>26</v>
      </c>
      <c r="J10" s="1" t="str">
        <f>C1</f>
        <v>46-0-0</v>
      </c>
      <c r="K10" s="8">
        <f>C10-G10</f>
        <v>6</v>
      </c>
      <c r="L10" s="1" t="s">
        <v>9</v>
      </c>
    </row>
    <row r="11" s="1" customFormat="1" ht="21"/>
    <row r="12" spans="8:10" s="1" customFormat="1" ht="21">
      <c r="H12" s="3" t="s">
        <v>5</v>
      </c>
      <c r="I12" s="3" t="s">
        <v>40</v>
      </c>
      <c r="J12" s="3" t="s">
        <v>41</v>
      </c>
    </row>
    <row r="13" spans="2:11" s="1" customFormat="1" ht="21">
      <c r="B13" s="15" t="str">
        <f>C1</f>
        <v>46-0-0</v>
      </c>
      <c r="C13" s="1" t="s">
        <v>12</v>
      </c>
      <c r="D13" s="1">
        <v>100</v>
      </c>
      <c r="E13" s="1" t="s">
        <v>8</v>
      </c>
      <c r="H13" s="23">
        <v>46</v>
      </c>
      <c r="I13" s="23">
        <v>0</v>
      </c>
      <c r="J13" s="23">
        <v>0</v>
      </c>
      <c r="K13" s="2" t="s">
        <v>9</v>
      </c>
    </row>
    <row r="14" spans="2:12" s="1" customFormat="1" ht="21">
      <c r="B14" s="5"/>
      <c r="H14" s="22" t="s">
        <v>30</v>
      </c>
      <c r="I14" s="6"/>
      <c r="J14" s="6"/>
      <c r="K14" s="7"/>
      <c r="L14" s="7"/>
    </row>
    <row r="15" spans="2:10" s="1" customFormat="1" ht="21">
      <c r="B15" s="1" t="s">
        <v>10</v>
      </c>
      <c r="D15" s="1">
        <f>H13</f>
        <v>46</v>
      </c>
      <c r="E15" s="1" t="s">
        <v>11</v>
      </c>
      <c r="F15" s="2" t="str">
        <f>B13</f>
        <v>46-0-0</v>
      </c>
      <c r="G15" s="1" t="s">
        <v>12</v>
      </c>
      <c r="H15" s="1">
        <f>D13</f>
        <v>100</v>
      </c>
      <c r="I15" s="10" t="s">
        <v>9</v>
      </c>
      <c r="J15" s="11"/>
    </row>
    <row r="16" spans="2:9" s="1" customFormat="1" ht="21">
      <c r="B16" s="1" t="s">
        <v>10</v>
      </c>
      <c r="D16" s="8">
        <f>K10</f>
        <v>6</v>
      </c>
      <c r="E16" s="1" t="s">
        <v>11</v>
      </c>
      <c r="F16" s="2" t="str">
        <f>F15</f>
        <v>46-0-0</v>
      </c>
      <c r="G16" s="1" t="s">
        <v>12</v>
      </c>
      <c r="H16" s="8">
        <f>H15*D16/D15</f>
        <v>13.043478260869565</v>
      </c>
      <c r="I16" s="2" t="s">
        <v>9</v>
      </c>
    </row>
    <row r="17" spans="4:9" s="1" customFormat="1" ht="21">
      <c r="D17" s="8"/>
      <c r="F17" s="2"/>
      <c r="H17" s="8"/>
      <c r="I17" s="2"/>
    </row>
    <row r="18" spans="2:12" s="1" customFormat="1" ht="21">
      <c r="B18" s="1" t="s">
        <v>44</v>
      </c>
      <c r="C18" s="1">
        <f>J3</f>
        <v>18</v>
      </c>
      <c r="D18" s="1" t="s">
        <v>25</v>
      </c>
      <c r="F18" s="1" t="str">
        <f>D1</f>
        <v>15-15-15</v>
      </c>
      <c r="G18" s="8">
        <f>J9</f>
        <v>6</v>
      </c>
      <c r="H18" s="1" t="s">
        <v>26</v>
      </c>
      <c r="J18" s="1" t="str">
        <f>C1</f>
        <v>46-0-0</v>
      </c>
      <c r="K18" s="8">
        <f>J3-G18</f>
        <v>12</v>
      </c>
      <c r="L18" s="1" t="s">
        <v>9</v>
      </c>
    </row>
    <row r="19" spans="4:9" s="1" customFormat="1" ht="21">
      <c r="D19" s="8"/>
      <c r="F19" s="2"/>
      <c r="H19" s="8"/>
      <c r="I19" s="2"/>
    </row>
    <row r="20" spans="8:10" s="1" customFormat="1" ht="21">
      <c r="H20" s="3" t="s">
        <v>5</v>
      </c>
      <c r="I20" s="3" t="s">
        <v>40</v>
      </c>
      <c r="J20" s="3" t="s">
        <v>41</v>
      </c>
    </row>
    <row r="21" spans="2:11" s="1" customFormat="1" ht="21">
      <c r="B21" s="15" t="str">
        <f>E1</f>
        <v>0-0-60</v>
      </c>
      <c r="C21" s="1" t="s">
        <v>7</v>
      </c>
      <c r="D21" s="1">
        <v>100</v>
      </c>
      <c r="E21" s="1" t="s">
        <v>13</v>
      </c>
      <c r="H21" s="23">
        <v>0</v>
      </c>
      <c r="I21" s="23">
        <v>0</v>
      </c>
      <c r="J21" s="23">
        <v>60</v>
      </c>
      <c r="K21" s="2" t="s">
        <v>9</v>
      </c>
    </row>
    <row r="22" spans="2:12" s="1" customFormat="1" ht="21">
      <c r="B22" s="5"/>
      <c r="H22" s="22" t="s">
        <v>30</v>
      </c>
      <c r="I22" s="6"/>
      <c r="J22" s="6"/>
      <c r="K22" s="7"/>
      <c r="L22" s="7"/>
    </row>
    <row r="23" spans="2:9" s="1" customFormat="1" ht="21">
      <c r="B23" s="1" t="s">
        <v>45</v>
      </c>
      <c r="D23" s="1">
        <f>J21</f>
        <v>60</v>
      </c>
      <c r="E23" s="1" t="s">
        <v>14</v>
      </c>
      <c r="H23" s="1">
        <f>D21</f>
        <v>100</v>
      </c>
      <c r="I23" s="2" t="s">
        <v>9</v>
      </c>
    </row>
    <row r="24" spans="2:9" s="1" customFormat="1" ht="21">
      <c r="B24" s="1" t="s">
        <v>45</v>
      </c>
      <c r="D24" s="8">
        <f>K18</f>
        <v>12</v>
      </c>
      <c r="E24" s="1" t="s">
        <v>14</v>
      </c>
      <c r="H24" s="8">
        <f>H23*D24/D23</f>
        <v>20</v>
      </c>
      <c r="I24" s="2" t="s">
        <v>9</v>
      </c>
    </row>
    <row r="25" s="1" customFormat="1" ht="21"/>
    <row r="26" spans="2:6" s="1" customFormat="1" ht="21">
      <c r="B26" s="1" t="s">
        <v>15</v>
      </c>
      <c r="E26" s="8">
        <f>I7+H16+H24</f>
        <v>73.04347826086956</v>
      </c>
      <c r="F26" s="2" t="s">
        <v>9</v>
      </c>
    </row>
    <row r="27" spans="2:11" s="1" customFormat="1" ht="21">
      <c r="B27" s="1" t="s">
        <v>16</v>
      </c>
      <c r="C27" s="12"/>
      <c r="D27" s="12"/>
      <c r="E27" s="3">
        <f>H3</f>
        <v>12</v>
      </c>
      <c r="F27" s="3">
        <f>I3</f>
        <v>6</v>
      </c>
      <c r="G27" s="3">
        <f>J3</f>
        <v>18</v>
      </c>
      <c r="H27" s="9" t="s">
        <v>17</v>
      </c>
      <c r="I27" s="9"/>
      <c r="J27" s="13">
        <v>2</v>
      </c>
      <c r="K27" s="2" t="s">
        <v>9</v>
      </c>
    </row>
    <row r="28" spans="10:12" s="1" customFormat="1" ht="21">
      <c r="J28" s="22" t="s">
        <v>31</v>
      </c>
      <c r="K28" s="6"/>
      <c r="L28" s="7"/>
    </row>
    <row r="29" spans="4:7" s="1" customFormat="1" ht="21">
      <c r="D29" s="14" t="str">
        <f>C1</f>
        <v>46-0-0</v>
      </c>
      <c r="E29" s="14" t="str">
        <f>D1</f>
        <v>15-15-15</v>
      </c>
      <c r="F29" s="14" t="str">
        <f>E1</f>
        <v>0-0-60</v>
      </c>
      <c r="G29" s="14" t="s">
        <v>18</v>
      </c>
    </row>
    <row r="30" spans="2:8" s="1" customFormat="1" ht="21">
      <c r="B30" s="15" t="s">
        <v>19</v>
      </c>
      <c r="C30" s="15"/>
      <c r="D30" s="16">
        <f>J27*H16/E26</f>
        <v>0.35714285714285715</v>
      </c>
      <c r="E30" s="16">
        <f>J27*I7/E26</f>
        <v>1.0952380952380953</v>
      </c>
      <c r="F30" s="16">
        <f>J27*H24/E26</f>
        <v>0.5476190476190477</v>
      </c>
      <c r="G30" s="17">
        <f>D30+E30+F30</f>
        <v>2</v>
      </c>
      <c r="H30" s="3" t="s">
        <v>20</v>
      </c>
    </row>
    <row r="31" s="1" customFormat="1" ht="21"/>
    <row r="32" spans="2:10" s="1" customFormat="1" ht="21">
      <c r="B32" s="1" t="s">
        <v>28</v>
      </c>
      <c r="E32" s="13">
        <v>100</v>
      </c>
      <c r="F32" s="1" t="s">
        <v>27</v>
      </c>
      <c r="G32" s="22" t="s">
        <v>32</v>
      </c>
      <c r="H32" s="6"/>
      <c r="I32" s="7"/>
      <c r="J32" s="7"/>
    </row>
    <row r="33" spans="4:7" s="1" customFormat="1" ht="21">
      <c r="D33" s="14" t="str">
        <f>D29</f>
        <v>46-0-0</v>
      </c>
      <c r="E33" s="14" t="str">
        <f>E29</f>
        <v>15-15-15</v>
      </c>
      <c r="F33" s="14" t="str">
        <f>F29</f>
        <v>0-0-60</v>
      </c>
      <c r="G33" s="18" t="s">
        <v>18</v>
      </c>
    </row>
    <row r="34" spans="2:8" s="1" customFormat="1" ht="21">
      <c r="B34" s="15" t="s">
        <v>19</v>
      </c>
      <c r="C34" s="15"/>
      <c r="D34" s="17">
        <f>E32*D30</f>
        <v>35.714285714285715</v>
      </c>
      <c r="E34" s="17">
        <f>E32*E30</f>
        <v>109.52380952380953</v>
      </c>
      <c r="F34" s="17">
        <f>E32*F30</f>
        <v>54.761904761904766</v>
      </c>
      <c r="G34" s="19">
        <f>D34+E34+F34</f>
        <v>200</v>
      </c>
      <c r="H34" s="3" t="s">
        <v>9</v>
      </c>
    </row>
    <row r="35" s="1" customFormat="1" ht="21"/>
    <row r="36" spans="2:6" s="1" customFormat="1" ht="21">
      <c r="B36" s="1" t="str">
        <f>C1</f>
        <v>46-0-0</v>
      </c>
      <c r="C36" s="1">
        <v>1</v>
      </c>
      <c r="D36" s="1" t="s">
        <v>34</v>
      </c>
      <c r="E36" s="12">
        <v>16</v>
      </c>
      <c r="F36" s="20" t="s">
        <v>33</v>
      </c>
    </row>
    <row r="37" spans="2:6" s="1" customFormat="1" ht="21">
      <c r="B37" s="1" t="str">
        <f>B36</f>
        <v>46-0-0</v>
      </c>
      <c r="C37" s="8">
        <f>D30</f>
        <v>0.35714285714285715</v>
      </c>
      <c r="D37" s="1" t="s">
        <v>34</v>
      </c>
      <c r="E37" s="8">
        <f>E36*C37/C36</f>
        <v>5.714285714285714</v>
      </c>
      <c r="F37" s="20" t="s">
        <v>33</v>
      </c>
    </row>
    <row r="38" s="1" customFormat="1" ht="21"/>
    <row r="39" spans="2:6" s="1" customFormat="1" ht="21">
      <c r="B39" s="1" t="str">
        <f>D1</f>
        <v>15-15-15</v>
      </c>
      <c r="C39" s="1">
        <v>1</v>
      </c>
      <c r="D39" s="1" t="s">
        <v>34</v>
      </c>
      <c r="E39" s="12">
        <v>25</v>
      </c>
      <c r="F39" s="20" t="s">
        <v>33</v>
      </c>
    </row>
    <row r="40" spans="2:6" s="1" customFormat="1" ht="21">
      <c r="B40" s="1" t="str">
        <f>B39</f>
        <v>15-15-15</v>
      </c>
      <c r="C40" s="8">
        <f>E30</f>
        <v>1.0952380952380953</v>
      </c>
      <c r="D40" s="1" t="s">
        <v>34</v>
      </c>
      <c r="E40" s="8">
        <f>E39*C40/C39</f>
        <v>27.380952380952383</v>
      </c>
      <c r="F40" s="20" t="s">
        <v>33</v>
      </c>
    </row>
    <row r="41" s="1" customFormat="1" ht="21"/>
    <row r="42" spans="2:6" s="1" customFormat="1" ht="21">
      <c r="B42" s="1" t="str">
        <f>E1</f>
        <v>0-0-60</v>
      </c>
      <c r="C42" s="1">
        <v>1</v>
      </c>
      <c r="D42" s="1" t="s">
        <v>35</v>
      </c>
      <c r="E42" s="12">
        <v>20</v>
      </c>
      <c r="F42" s="20" t="s">
        <v>33</v>
      </c>
    </row>
    <row r="43" spans="2:6" s="1" customFormat="1" ht="21">
      <c r="B43" s="1" t="str">
        <f>B42</f>
        <v>0-0-60</v>
      </c>
      <c r="C43" s="8">
        <f>F30</f>
        <v>0.5476190476190477</v>
      </c>
      <c r="D43" s="1" t="s">
        <v>35</v>
      </c>
      <c r="E43" s="8">
        <f>E42*C43/C42</f>
        <v>10.952380952380953</v>
      </c>
      <c r="F43" s="20" t="s">
        <v>33</v>
      </c>
    </row>
    <row r="44" s="1" customFormat="1" ht="21"/>
    <row r="45" spans="2:12" s="1" customFormat="1" ht="21">
      <c r="B45" s="1" t="s">
        <v>38</v>
      </c>
      <c r="D45" s="15">
        <f>H3</f>
        <v>12</v>
      </c>
      <c r="E45" s="15">
        <f>I3</f>
        <v>6</v>
      </c>
      <c r="F45" s="15">
        <f>J3</f>
        <v>18</v>
      </c>
      <c r="G45" s="2" t="s">
        <v>37</v>
      </c>
      <c r="H45" s="21">
        <f>G30</f>
        <v>2</v>
      </c>
      <c r="I45" s="2" t="s">
        <v>20</v>
      </c>
      <c r="J45" s="2" t="s">
        <v>36</v>
      </c>
      <c r="K45" s="10">
        <f>E37+E40+E43</f>
        <v>44.04761904761905</v>
      </c>
      <c r="L45" s="1" t="s">
        <v>33</v>
      </c>
    </row>
    <row r="46" spans="2:12" s="1" customFormat="1" ht="21">
      <c r="B46" s="1" t="s">
        <v>38</v>
      </c>
      <c r="D46" s="15">
        <f>D45</f>
        <v>12</v>
      </c>
      <c r="E46" s="15">
        <f>E45</f>
        <v>6</v>
      </c>
      <c r="F46" s="15">
        <f>F45</f>
        <v>18</v>
      </c>
      <c r="G46" s="2" t="s">
        <v>37</v>
      </c>
      <c r="H46" s="1">
        <v>1</v>
      </c>
      <c r="I46" s="2" t="s">
        <v>20</v>
      </c>
      <c r="J46" s="2" t="s">
        <v>36</v>
      </c>
      <c r="K46" s="10">
        <f>K45*H46/H45</f>
        <v>22.023809523809526</v>
      </c>
      <c r="L46" s="1" t="s">
        <v>33</v>
      </c>
    </row>
    <row r="47" s="1" customFormat="1" ht="21"/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dcterms:created xsi:type="dcterms:W3CDTF">2007-02-06T00:56:14Z</dcterms:created>
  <dcterms:modified xsi:type="dcterms:W3CDTF">2009-07-20T06:52:33Z</dcterms:modified>
  <cp:category/>
  <cp:version/>
  <cp:contentType/>
  <cp:contentStatus/>
</cp:coreProperties>
</file>